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xiovalsas-my.sharepoint.com/personal/arnaud_poullain_axioval_fr/Documents/INTRANET/03- Projet/VILLES/Saint-François/07. Accompagnement opérationnel/01. Equipements Golf/07. DCE/03. DCE mis à jour/"/>
    </mc:Choice>
  </mc:AlternateContent>
  <xr:revisionPtr revIDLastSave="62" documentId="8_{6C870FB7-148B-4DFC-AE11-7BBC53FE0DDB}" xr6:coauthVersionLast="47" xr6:coauthVersionMax="47" xr10:uidLastSave="{CFBFCC44-40CC-4C6D-8B89-85C1095E54D0}"/>
  <bookViews>
    <workbookView xWindow="-108" yWindow="-108" windowWidth="23256" windowHeight="12576" activeTab="1" xr2:uid="{F0A69597-3842-4CA8-99BD-ED877AAA6524}"/>
  </bookViews>
  <sheets>
    <sheet name="Lisez-moi " sheetId="4" r:id="rId1"/>
    <sheet name="BPU (A compléter)" sheetId="6" r:id="rId2"/>
    <sheet name="DQE (Ne pas remplir)" sheetId="13" r:id="rId3"/>
  </sheets>
  <definedNames>
    <definedName name="_xlnm._FilterDatabase" localSheetId="1" hidden="1">'BPU (A compléter)'!$B$6:$H$106</definedName>
    <definedName name="_xlnm._FilterDatabase" localSheetId="2" hidden="1">'DQE (Ne pas remplir)'!$B$6:$D$117</definedName>
    <definedName name="BAC340L">#REF!</definedName>
    <definedName name="BAC770L">#REF!</definedName>
    <definedName name="PHT">#N/A</definedName>
    <definedName name="_xlnm.Print_Area" localSheetId="0">'Lisez-moi '!$B$5:$F$11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3" l="1"/>
  <c r="F32" i="13" s="1"/>
  <c r="G32" i="13" s="1"/>
  <c r="D31" i="13"/>
  <c r="F31" i="13" s="1"/>
  <c r="G31" i="13" s="1"/>
  <c r="C32" i="13"/>
  <c r="C31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3" i="13"/>
  <c r="C34" i="13"/>
  <c r="C35" i="13"/>
  <c r="C17" i="13"/>
  <c r="C16" i="13"/>
  <c r="D34" i="13"/>
  <c r="F34" i="13" s="1"/>
  <c r="G34" i="13" s="1"/>
  <c r="D29" i="13"/>
  <c r="F29" i="13" s="1"/>
  <c r="G29" i="13" s="1"/>
  <c r="D18" i="13"/>
  <c r="F18" i="13" s="1"/>
  <c r="G18" i="13" s="1"/>
  <c r="D19" i="13"/>
  <c r="F19" i="13" s="1"/>
  <c r="G19" i="13" s="1"/>
  <c r="D20" i="13"/>
  <c r="F20" i="13" s="1"/>
  <c r="G20" i="13" s="1"/>
  <c r="D21" i="13"/>
  <c r="F21" i="13" s="1"/>
  <c r="G21" i="13" s="1"/>
  <c r="D22" i="13"/>
  <c r="F22" i="13" s="1"/>
  <c r="G22" i="13" s="1"/>
  <c r="D23" i="13"/>
  <c r="F23" i="13" s="1"/>
  <c r="G23" i="13" s="1"/>
  <c r="D24" i="13"/>
  <c r="F24" i="13" s="1"/>
  <c r="G24" i="13" s="1"/>
  <c r="D25" i="13"/>
  <c r="F25" i="13" s="1"/>
  <c r="G25" i="13" s="1"/>
  <c r="D26" i="13"/>
  <c r="F26" i="13" s="1"/>
  <c r="G26" i="13" s="1"/>
  <c r="D27" i="13"/>
  <c r="F27" i="13" s="1"/>
  <c r="G27" i="13" s="1"/>
  <c r="D28" i="13"/>
  <c r="F28" i="13" s="1"/>
  <c r="G28" i="13" s="1"/>
  <c r="D30" i="13"/>
  <c r="F30" i="13" s="1"/>
  <c r="G30" i="13" s="1"/>
  <c r="D33" i="13"/>
  <c r="F33" i="13" s="1"/>
  <c r="G33" i="13" s="1"/>
  <c r="D35" i="13"/>
  <c r="F35" i="13" s="1"/>
  <c r="G35" i="13" s="1"/>
  <c r="D17" i="13"/>
  <c r="F17" i="13" s="1"/>
  <c r="G17" i="13" s="1"/>
  <c r="D16" i="13"/>
  <c r="F16" i="13" s="1"/>
  <c r="G16" i="13" s="1"/>
  <c r="D10" i="13"/>
  <c r="F10" i="13" s="1"/>
  <c r="G10" i="13" s="1"/>
  <c r="D9" i="13"/>
  <c r="F9" i="13" s="1"/>
  <c r="G9" i="13" s="1"/>
  <c r="D8" i="13"/>
  <c r="F8" i="13" s="1"/>
  <c r="G8" i="13" s="1"/>
  <c r="B9" i="13"/>
  <c r="B10" i="13"/>
  <c r="B8" i="13"/>
  <c r="G37" i="13" l="1"/>
  <c r="F37" i="13"/>
</calcChain>
</file>

<file path=xl/sharedStrings.xml><?xml version="1.0" encoding="utf-8"?>
<sst xmlns="http://schemas.openxmlformats.org/spreadsheetml/2006/main" count="133" uniqueCount="61">
  <si>
    <t xml:space="preserve">Aide aux candidats </t>
  </si>
  <si>
    <t xml:space="preserve">Le candidat complète obligatoirement toutes les cellules vides et non automatisées afin de remettre une offre. </t>
  </si>
  <si>
    <r>
      <t xml:space="preserve">Le candidat complète le bordereau des prix unitaires. Le détail quantitatif estimatif (DQE) se remplit automatiquement : </t>
    </r>
    <r>
      <rPr>
        <b/>
        <u/>
        <sz val="11"/>
        <color theme="1"/>
        <rFont val="Calibri"/>
        <family val="2"/>
      </rPr>
      <t>il ne doit en aucun cas être modifié</t>
    </r>
    <r>
      <rPr>
        <b/>
        <sz val="11"/>
        <color theme="1"/>
        <rFont val="Calibri"/>
        <family val="2"/>
      </rPr>
      <t xml:space="preserve">. </t>
    </r>
  </si>
  <si>
    <t>Au sein du BPU, les cellules à modifier sont les cellules de couleur</t>
  </si>
  <si>
    <t>et correspondent à des prix en € HT</t>
  </si>
  <si>
    <t>Bordereau des prix unitaires - contractuel</t>
  </si>
  <si>
    <t>Type</t>
  </si>
  <si>
    <t>Détail quantitatif estimatif - non contractuel</t>
  </si>
  <si>
    <t>Prix unitaire en € HT</t>
  </si>
  <si>
    <t>Total estimatif</t>
  </si>
  <si>
    <t xml:space="preserve">Acquisition d'équipements d'entretien pour le Golf de Saint-François </t>
  </si>
  <si>
    <t>Tondeuse à Rough</t>
  </si>
  <si>
    <t>Tondeuse à Fairway</t>
  </si>
  <si>
    <t>Râteau à Bunker</t>
  </si>
  <si>
    <t>Quantité estimative</t>
  </si>
  <si>
    <t xml:space="preserve">Prix total en € HT </t>
  </si>
  <si>
    <t xml:space="preserve">Marque et modèle de l'équipement proposé </t>
  </si>
  <si>
    <t xml:space="preserve">Equipement </t>
  </si>
  <si>
    <t xml:space="preserve">Tondeuse à Rough </t>
  </si>
  <si>
    <t>Lames</t>
  </si>
  <si>
    <t xml:space="preserve">Roues complètes pour les plateaux de coupe </t>
  </si>
  <si>
    <t xml:space="preserve">Tondeuse à Fairway </t>
  </si>
  <si>
    <t>Rouleaux lisses</t>
  </si>
  <si>
    <t>Rouleaux crantés</t>
  </si>
  <si>
    <t>Coupleurs</t>
  </si>
  <si>
    <t>Bacs de tonte</t>
  </si>
  <si>
    <t>Electrovanne d'arrêt</t>
  </si>
  <si>
    <t xml:space="preserve">Râteau à bunker </t>
  </si>
  <si>
    <t xml:space="preserve">Balai </t>
  </si>
  <si>
    <t>Equipement</t>
  </si>
  <si>
    <t>Pièces</t>
  </si>
  <si>
    <t>Prix unitaire en € HT, incluant les frais de livraison</t>
  </si>
  <si>
    <t>Conditionnement souhaité</t>
  </si>
  <si>
    <t>Conditionnement proposé par le candidat</t>
  </si>
  <si>
    <t xml:space="preserve">Pneus </t>
  </si>
  <si>
    <t xml:space="preserve">Moteur hydraulique pour les éléments de coupe avec accouplement </t>
  </si>
  <si>
    <t>Contre lames (qualité standard)</t>
  </si>
  <si>
    <t>Support de contre lame (qualité standard)</t>
  </si>
  <si>
    <t>Cylindres avec roulement (qualité standard)</t>
  </si>
  <si>
    <t xml:space="preserve">Unité </t>
  </si>
  <si>
    <t>Jeu de 4</t>
  </si>
  <si>
    <t>Garantie souhaitée (à détailler dans le CRT)</t>
  </si>
  <si>
    <t>Oui</t>
  </si>
  <si>
    <t>Oui (2 ans)</t>
  </si>
  <si>
    <t>Non</t>
  </si>
  <si>
    <t>Oui (3 ans)</t>
  </si>
  <si>
    <t>Equipements (article 2 du CCTP)</t>
  </si>
  <si>
    <t>Pièces détachées (article 3 du CCTP)</t>
  </si>
  <si>
    <t>Fiche technique souhaitée</t>
  </si>
  <si>
    <t>Prix total en € TTC</t>
  </si>
  <si>
    <t xml:space="preserve">Jeu de 3 à 7  </t>
  </si>
  <si>
    <t xml:space="preserve">Jeu de 7 </t>
  </si>
  <si>
    <t>Jeu de 5</t>
  </si>
  <si>
    <t>Jeu de 3</t>
  </si>
  <si>
    <t>Lame frontale à commande manuelle ou vérin (le godet doit être adapté pour un travail en poussée dans le sable)</t>
  </si>
  <si>
    <t>Dents (identiques au montage standard)</t>
  </si>
  <si>
    <t>Lames arrière (identique au montage d'origine)</t>
  </si>
  <si>
    <t>Lames avant</t>
  </si>
  <si>
    <t>Jeu de 2</t>
  </si>
  <si>
    <t xml:space="preserve">Jeu complet </t>
  </si>
  <si>
    <t>Boutons de commande (interrupteur de PTO)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</si>
</sst>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4"/>
      <color theme="0"/>
      <name val="Calibri"/>
      <family val="2"/>
    </font>
    <font>
      <sz val="11"/>
      <color theme="7" tint="0.79998168889431442"/>
      <name val="Calibri"/>
      <family val="2"/>
    </font>
    <font>
      <sz val="8"/>
      <name val="Calibri"/>
      <family val="2"/>
      <scheme val="minor"/>
    </font>
    <font>
      <sz val="9"/>
      <name val="Arial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u/>
      <sz val="2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6"/>
      <color theme="1"/>
      <name val="Calibri"/>
      <family val="2"/>
    </font>
    <font>
      <b/>
      <sz val="26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4" fillId="3" borderId="0" xfId="0" applyFont="1" applyFill="1"/>
    <xf numFmtId="44" fontId="6" fillId="0" borderId="0" xfId="1" applyFont="1" applyFill="1" applyBorder="1" applyAlignment="1">
      <alignment vertical="center" wrapText="1"/>
    </xf>
    <xf numFmtId="9" fontId="6" fillId="0" borderId="1" xfId="2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64" fontId="12" fillId="0" borderId="0" xfId="0" applyNumberFormat="1" applyFont="1" applyAlignment="1">
      <alignment vertical="center" wrapText="1"/>
    </xf>
    <xf numFmtId="0" fontId="11" fillId="5" borderId="2" xfId="0" applyFont="1" applyFill="1" applyBorder="1" applyAlignment="1">
      <alignment horizontal="center" vertical="center" wrapText="1"/>
    </xf>
    <xf numFmtId="44" fontId="10" fillId="6" borderId="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1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6" borderId="4" xfId="0" applyFont="1" applyFill="1" applyBorder="1" applyAlignment="1">
      <alignment horizontal="center" vertical="center"/>
    </xf>
    <xf numFmtId="44" fontId="10" fillId="6" borderId="1" xfId="1" applyFont="1" applyFill="1" applyBorder="1" applyAlignment="1" applyProtection="1">
      <alignment horizontal="center" vertical="center" wrapText="1"/>
    </xf>
    <xf numFmtId="164" fontId="11" fillId="7" borderId="1" xfId="1" applyNumberFormat="1" applyFont="1" applyFill="1" applyBorder="1" applyAlignment="1" applyProtection="1">
      <alignment horizontal="center" vertical="center"/>
    </xf>
    <xf numFmtId="0" fontId="11" fillId="7" borderId="1" xfId="1" applyNumberFormat="1" applyFont="1" applyFill="1" applyBorder="1" applyAlignment="1" applyProtection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6" fillId="7" borderId="1" xfId="1" applyNumberFormat="1" applyFont="1" applyFill="1" applyBorder="1" applyAlignment="1" applyProtection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164" fontId="11" fillId="2" borderId="3" xfId="1" applyNumberFormat="1" applyFont="1" applyFill="1" applyBorder="1" applyAlignment="1" applyProtection="1">
      <alignment horizontal="center" vertical="center" wrapText="1"/>
      <protection locked="0"/>
    </xf>
    <xf numFmtId="164" fontId="11" fillId="7" borderId="3" xfId="1" applyNumberFormat="1" applyFont="1" applyFill="1" applyBorder="1" applyAlignment="1" applyProtection="1">
      <alignment horizontal="center" vertical="center"/>
    </xf>
    <xf numFmtId="0" fontId="10" fillId="6" borderId="2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164" fontId="0" fillId="0" borderId="0" xfId="0" applyNumberFormat="1"/>
    <xf numFmtId="44" fontId="10" fillId="6" borderId="2" xfId="1" applyFont="1" applyFill="1" applyBorder="1" applyAlignment="1">
      <alignment horizontal="center" vertical="center" wrapText="1"/>
    </xf>
    <xf numFmtId="164" fontId="11" fillId="7" borderId="2" xfId="1" applyNumberFormat="1" applyFont="1" applyFill="1" applyBorder="1" applyAlignment="1">
      <alignment horizontal="center" vertical="center"/>
    </xf>
    <xf numFmtId="0" fontId="0" fillId="0" borderId="11" xfId="0" applyBorder="1" applyAlignment="1">
      <alignment wrapText="1"/>
    </xf>
    <xf numFmtId="44" fontId="10" fillId="6" borderId="7" xfId="1" applyFont="1" applyFill="1" applyBorder="1" applyAlignment="1" applyProtection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164" fontId="13" fillId="0" borderId="5" xfId="0" applyNumberFormat="1" applyFont="1" applyBorder="1" applyAlignment="1">
      <alignment horizontal="center" vertical="center" wrapText="1"/>
    </xf>
    <xf numFmtId="164" fontId="13" fillId="0" borderId="3" xfId="0" applyNumberFormat="1" applyFont="1" applyBorder="1" applyAlignment="1">
      <alignment horizontal="center" vertical="center" wrapText="1"/>
    </xf>
    <xf numFmtId="164" fontId="11" fillId="2" borderId="2" xfId="1" applyNumberFormat="1" applyFont="1" applyFill="1" applyBorder="1" applyAlignment="1" applyProtection="1">
      <alignment horizontal="center" vertical="center" wrapText="1"/>
      <protection locked="0"/>
    </xf>
    <xf numFmtId="164" fontId="11" fillId="2" borderId="5" xfId="1" applyNumberFormat="1" applyFont="1" applyFill="1" applyBorder="1" applyAlignment="1" applyProtection="1">
      <alignment horizontal="center" vertical="center" wrapText="1"/>
      <protection locked="0"/>
    </xf>
    <xf numFmtId="164" fontId="11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15" fillId="5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44" fontId="17" fillId="4" borderId="0" xfId="1" applyFont="1" applyFill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167640</xdr:rowOff>
    </xdr:from>
    <xdr:to>
      <xdr:col>0</xdr:col>
      <xdr:colOff>914400</xdr:colOff>
      <xdr:row>1</xdr:row>
      <xdr:rowOff>807720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070AAD1-B1F4-4CC4-893B-77B5FBD483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167640"/>
          <a:ext cx="822960" cy="822960"/>
        </a:xfrm>
        <a:prstGeom prst="rect">
          <a:avLst/>
        </a:prstGeom>
      </xdr:spPr>
    </xdr:pic>
    <xdr:clientData/>
  </xdr:twoCellAnchor>
  <xdr:twoCellAnchor editAs="oneCell">
    <xdr:from>
      <xdr:col>0</xdr:col>
      <xdr:colOff>1036320</xdr:colOff>
      <xdr:row>1</xdr:row>
      <xdr:rowOff>76200</xdr:rowOff>
    </xdr:from>
    <xdr:to>
      <xdr:col>0</xdr:col>
      <xdr:colOff>1760220</xdr:colOff>
      <xdr:row>1</xdr:row>
      <xdr:rowOff>800100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AFEB053-D955-417A-A077-C1C81013C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" y="259080"/>
          <a:ext cx="723900" cy="72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1306286</xdr:colOff>
      <xdr:row>1</xdr:row>
      <xdr:rowOff>1</xdr:rowOff>
    </xdr:from>
    <xdr:to>
      <xdr:col>0</xdr:col>
      <xdr:colOff>2416628</xdr:colOff>
      <xdr:row>1</xdr:row>
      <xdr:rowOff>1110343</xdr:rowOff>
    </xdr:to>
    <xdr:pic>
      <xdr:nvPicPr>
        <xdr:cNvPr id="10" name="Image 3">
          <a:extLst>
            <a:ext uri="{FF2B5EF4-FFF2-40B4-BE49-F238E27FC236}">
              <a16:creationId xmlns:a16="http://schemas.microsoft.com/office/drawing/2014/main" id="{7626ADD2-7226-4E76-5CF9-15BC6CF4F1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286" y="185058"/>
          <a:ext cx="1110342" cy="1110342"/>
        </a:xfrm>
        <a:prstGeom prst="rect">
          <a:avLst/>
        </a:prstGeom>
      </xdr:spPr>
    </xdr:pic>
    <xdr:clientData/>
  </xdr:twoCellAnchor>
  <xdr:twoCellAnchor editAs="oneCell">
    <xdr:from>
      <xdr:col>8</xdr:col>
      <xdr:colOff>337457</xdr:colOff>
      <xdr:row>1</xdr:row>
      <xdr:rowOff>43541</xdr:rowOff>
    </xdr:from>
    <xdr:to>
      <xdr:col>10</xdr:col>
      <xdr:colOff>242752</xdr:colOff>
      <xdr:row>2</xdr:row>
      <xdr:rowOff>39264</xdr:rowOff>
    </xdr:to>
    <xdr:pic>
      <xdr:nvPicPr>
        <xdr:cNvPr id="9" name="Image 5">
          <a:extLst>
            <a:ext uri="{FF2B5EF4-FFF2-40B4-BE49-F238E27FC236}">
              <a16:creationId xmlns:a16="http://schemas.microsoft.com/office/drawing/2014/main" id="{A4ED999F-884A-D9FC-D06D-3269735F9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11600" y="228598"/>
          <a:ext cx="1208314" cy="11996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1469571</xdr:colOff>
      <xdr:row>0</xdr:row>
      <xdr:rowOff>174174</xdr:rowOff>
    </xdr:from>
    <xdr:to>
      <xdr:col>0</xdr:col>
      <xdr:colOff>2797627</xdr:colOff>
      <xdr:row>2</xdr:row>
      <xdr:rowOff>16330</xdr:rowOff>
    </xdr:to>
    <xdr:pic>
      <xdr:nvPicPr>
        <xdr:cNvPr id="5" name="Image 1">
          <a:extLst>
            <a:ext uri="{FF2B5EF4-FFF2-40B4-BE49-F238E27FC236}">
              <a16:creationId xmlns:a16="http://schemas.microsoft.com/office/drawing/2014/main" id="{A70BA657-7D58-42C5-9872-45703E211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9571" y="174174"/>
          <a:ext cx="1328056" cy="1328056"/>
        </a:xfrm>
        <a:prstGeom prst="rect">
          <a:avLst/>
        </a:prstGeom>
      </xdr:spPr>
    </xdr:pic>
    <xdr:clientData/>
  </xdr:twoCellAnchor>
  <xdr:twoCellAnchor editAs="oneCell">
    <xdr:from>
      <xdr:col>7</xdr:col>
      <xdr:colOff>185058</xdr:colOff>
      <xdr:row>1</xdr:row>
      <xdr:rowOff>141516</xdr:rowOff>
    </xdr:from>
    <xdr:to>
      <xdr:col>8</xdr:col>
      <xdr:colOff>459377</xdr:colOff>
      <xdr:row>1</xdr:row>
      <xdr:rowOff>1208316</xdr:rowOff>
    </xdr:to>
    <xdr:pic>
      <xdr:nvPicPr>
        <xdr:cNvPr id="3" name="Image 3">
          <a:extLst>
            <a:ext uri="{FF2B5EF4-FFF2-40B4-BE49-F238E27FC236}">
              <a16:creationId xmlns:a16="http://schemas.microsoft.com/office/drawing/2014/main" id="{FE47621C-C6FB-4BFC-B846-6C3A8C40B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75429" y="326573"/>
          <a:ext cx="1068977" cy="10668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EF22C-941A-4B4A-A481-B635486C2646}">
  <sheetPr codeName="Feuil1">
    <pageSetUpPr fitToPage="1"/>
  </sheetPr>
  <dimension ref="B2:F11"/>
  <sheetViews>
    <sheetView showGridLines="0" showWhiteSpace="0" zoomScaleNormal="100" zoomScalePageLayoutView="90" workbookViewId="0">
      <selection activeCell="C11" sqref="C11"/>
    </sheetView>
  </sheetViews>
  <sheetFormatPr baseColWidth="10" defaultColWidth="8.77734375" defaultRowHeight="14.4" x14ac:dyDescent="0.3"/>
  <cols>
    <col min="1" max="1" width="26.109375" style="3" customWidth="1"/>
    <col min="2" max="2" width="53.6640625" style="1" customWidth="1"/>
    <col min="3" max="3" width="15.88671875" style="2" customWidth="1"/>
    <col min="4" max="4" width="25.44140625" style="2" customWidth="1"/>
    <col min="5" max="5" width="38.33203125" style="3" customWidth="1"/>
    <col min="6" max="16384" width="8.77734375" style="3"/>
  </cols>
  <sheetData>
    <row r="2" spans="2:6" ht="67.95" customHeight="1" x14ac:dyDescent="0.3">
      <c r="B2" s="34" t="s">
        <v>10</v>
      </c>
      <c r="C2" s="35"/>
      <c r="D2" s="35"/>
      <c r="E2" s="35"/>
      <c r="F2" s="36"/>
    </row>
    <row r="5" spans="2:6" s="4" customFormat="1" ht="31.05" customHeight="1" x14ac:dyDescent="0.3">
      <c r="B5" s="32" t="s">
        <v>0</v>
      </c>
      <c r="C5" s="32"/>
      <c r="D5" s="32"/>
      <c r="E5" s="32"/>
      <c r="F5" s="32"/>
    </row>
    <row r="7" spans="2:6" ht="24.6" customHeight="1" x14ac:dyDescent="0.3">
      <c r="B7" s="33" t="s">
        <v>2</v>
      </c>
      <c r="C7" s="33"/>
      <c r="D7" s="33"/>
      <c r="E7" s="33"/>
      <c r="F7" s="33"/>
    </row>
    <row r="8" spans="2:6" s="4" customFormat="1" ht="18.600000000000001" customHeight="1" x14ac:dyDescent="0.3">
      <c r="B8" s="4" t="s">
        <v>3</v>
      </c>
      <c r="C8" s="5"/>
      <c r="D8" s="4" t="s">
        <v>4</v>
      </c>
    </row>
    <row r="9" spans="2:6" s="4" customFormat="1" ht="10.8" customHeight="1" x14ac:dyDescent="0.3"/>
    <row r="10" spans="2:6" s="4" customFormat="1" x14ac:dyDescent="0.3">
      <c r="B10" s="4" t="s">
        <v>1</v>
      </c>
    </row>
    <row r="11" spans="2:6" s="4" customFormat="1" x14ac:dyDescent="0.3"/>
  </sheetData>
  <sheetProtection algorithmName="SHA-512" hashValue="+IpmHU/0c5ikQg0gtn/m892Gwfjxm+LDkn60uhNoN8MtIZrEGPYqhEPKq3CxjaUdjkzpwzhC3ubKPV1AbMA9AQ==" saltValue="4OK6TIqXoMrRW1Ja6ZP3Fw==" spinCount="100000" sheet="1" objects="1" scenarios="1"/>
  <mergeCells count="3">
    <mergeCell ref="B5:F5"/>
    <mergeCell ref="B7:F7"/>
    <mergeCell ref="B2:F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Header>&amp;L&amp;G&amp;CFourniture et maintenance des moyens de lutte contre l'incendie</oddHeader>
    <oddFooter>&amp;C&amp;P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391C0-08F1-46C0-8D70-5559E02147CE}">
  <dimension ref="A2:M113"/>
  <sheetViews>
    <sheetView showGridLines="0" tabSelected="1" topLeftCell="A10" zoomScale="70" zoomScaleNormal="70" workbookViewId="0">
      <selection activeCell="E16" sqref="E16"/>
    </sheetView>
  </sheetViews>
  <sheetFormatPr baseColWidth="10" defaultRowHeight="14.4" x14ac:dyDescent="0.3"/>
  <cols>
    <col min="1" max="1" width="39" customWidth="1"/>
    <col min="2" max="2" width="22.109375" style="12" customWidth="1"/>
    <col min="3" max="3" width="53.6640625" style="12" customWidth="1"/>
    <col min="4" max="4" width="22.5546875" style="12" customWidth="1"/>
    <col min="5" max="5" width="22.6640625" style="12" customWidth="1"/>
    <col min="6" max="7" width="27.33203125" style="12" customWidth="1"/>
    <col min="8" max="8" width="50" style="12" customWidth="1"/>
    <col min="9" max="9" width="7.44140625" customWidth="1"/>
  </cols>
  <sheetData>
    <row r="2" spans="2:13" ht="94.8" customHeight="1" x14ac:dyDescent="0.3">
      <c r="B2" s="42" t="s">
        <v>10</v>
      </c>
      <c r="C2" s="42"/>
      <c r="D2" s="42"/>
      <c r="E2" s="42"/>
      <c r="F2" s="42"/>
      <c r="G2" s="42"/>
      <c r="H2" s="42"/>
      <c r="I2" s="9"/>
      <c r="J2" s="9"/>
      <c r="K2" s="9"/>
      <c r="L2" s="9"/>
      <c r="M2" s="9"/>
    </row>
    <row r="3" spans="2:13" ht="50.4" customHeight="1" x14ac:dyDescent="0.3">
      <c r="B3" s="41" t="s">
        <v>5</v>
      </c>
      <c r="C3" s="41"/>
      <c r="D3" s="41"/>
      <c r="E3" s="41"/>
      <c r="F3" s="41"/>
      <c r="G3" s="41"/>
      <c r="H3" s="41"/>
    </row>
    <row r="4" spans="2:13" ht="30.6" customHeight="1" x14ac:dyDescent="0.3">
      <c r="B4" s="43" t="s">
        <v>46</v>
      </c>
      <c r="C4" s="43"/>
      <c r="D4" s="43"/>
      <c r="E4" s="43"/>
      <c r="F4" s="43"/>
      <c r="G4" s="43"/>
      <c r="H4" s="43"/>
    </row>
    <row r="5" spans="2:13" ht="5.4" customHeight="1" x14ac:dyDescent="0.3"/>
    <row r="6" spans="2:13" ht="67.2" customHeight="1" x14ac:dyDescent="0.3">
      <c r="B6" s="25" t="s">
        <v>6</v>
      </c>
      <c r="C6" s="44" t="s">
        <v>16</v>
      </c>
      <c r="D6" s="45"/>
      <c r="E6" s="46"/>
      <c r="F6" s="26" t="s">
        <v>41</v>
      </c>
      <c r="G6" s="26" t="s">
        <v>48</v>
      </c>
      <c r="H6" s="11" t="s">
        <v>31</v>
      </c>
    </row>
    <row r="7" spans="2:13" ht="5.4" customHeight="1" x14ac:dyDescent="0.3"/>
    <row r="8" spans="2:13" ht="53.4" customHeight="1" x14ac:dyDescent="0.3">
      <c r="B8" s="10" t="s">
        <v>11</v>
      </c>
      <c r="C8" s="37"/>
      <c r="D8" s="38"/>
      <c r="E8" s="39"/>
      <c r="F8" s="21" t="s">
        <v>42</v>
      </c>
      <c r="G8" s="21" t="s">
        <v>42</v>
      </c>
      <c r="H8" s="13"/>
    </row>
    <row r="9" spans="2:13" ht="53.4" customHeight="1" x14ac:dyDescent="0.3">
      <c r="B9" s="10" t="s">
        <v>12</v>
      </c>
      <c r="C9" s="37"/>
      <c r="D9" s="38"/>
      <c r="E9" s="39"/>
      <c r="F9" s="21" t="s">
        <v>42</v>
      </c>
      <c r="G9" s="21" t="s">
        <v>42</v>
      </c>
      <c r="H9" s="13"/>
    </row>
    <row r="10" spans="2:13" ht="53.4" customHeight="1" x14ac:dyDescent="0.3">
      <c r="B10" s="10" t="s">
        <v>13</v>
      </c>
      <c r="C10" s="37"/>
      <c r="D10" s="38"/>
      <c r="E10" s="39"/>
      <c r="F10" s="21" t="s">
        <v>42</v>
      </c>
      <c r="G10" s="21" t="s">
        <v>42</v>
      </c>
      <c r="H10" s="13"/>
    </row>
    <row r="11" spans="2:13" ht="6" customHeight="1" x14ac:dyDescent="0.3"/>
    <row r="12" spans="2:13" ht="30.6" customHeight="1" x14ac:dyDescent="0.3">
      <c r="B12" s="43" t="s">
        <v>47</v>
      </c>
      <c r="C12" s="43"/>
      <c r="D12" s="43"/>
      <c r="E12" s="43"/>
      <c r="F12" s="43"/>
      <c r="G12" s="43"/>
      <c r="H12" s="43"/>
    </row>
    <row r="13" spans="2:13" ht="6" customHeight="1" x14ac:dyDescent="0.3"/>
    <row r="14" spans="2:13" ht="67.2" customHeight="1" x14ac:dyDescent="0.3">
      <c r="B14" s="20" t="s">
        <v>17</v>
      </c>
      <c r="C14" s="20" t="s">
        <v>30</v>
      </c>
      <c r="D14" s="20" t="s">
        <v>32</v>
      </c>
      <c r="E14" s="20" t="s">
        <v>33</v>
      </c>
      <c r="F14" s="26" t="s">
        <v>41</v>
      </c>
      <c r="G14" s="26" t="s">
        <v>48</v>
      </c>
      <c r="H14" s="11" t="s">
        <v>31</v>
      </c>
    </row>
    <row r="15" spans="2:13" ht="6" customHeight="1" x14ac:dyDescent="0.3"/>
    <row r="16" spans="2:13" ht="40.200000000000003" customHeight="1" x14ac:dyDescent="0.3">
      <c r="B16" s="40" t="s">
        <v>18</v>
      </c>
      <c r="C16" s="21" t="s">
        <v>35</v>
      </c>
      <c r="D16" s="22" t="s">
        <v>50</v>
      </c>
      <c r="E16" s="23"/>
      <c r="F16" s="21" t="s">
        <v>43</v>
      </c>
      <c r="G16" s="21" t="s">
        <v>42</v>
      </c>
      <c r="H16" s="13"/>
    </row>
    <row r="17" spans="1:8" ht="40.200000000000003" customHeight="1" x14ac:dyDescent="0.3">
      <c r="B17" s="40"/>
      <c r="C17" s="21" t="s">
        <v>19</v>
      </c>
      <c r="D17" s="22" t="s">
        <v>51</v>
      </c>
      <c r="E17" s="23"/>
      <c r="F17" s="22" t="s">
        <v>44</v>
      </c>
      <c r="G17" s="22" t="s">
        <v>44</v>
      </c>
      <c r="H17" s="13"/>
    </row>
    <row r="18" spans="1:8" ht="40.200000000000003" customHeight="1" x14ac:dyDescent="0.3">
      <c r="B18" s="40"/>
      <c r="C18" s="22" t="s">
        <v>20</v>
      </c>
      <c r="D18" s="22" t="s">
        <v>39</v>
      </c>
      <c r="E18" s="23"/>
      <c r="F18" s="22" t="s">
        <v>44</v>
      </c>
      <c r="G18" s="22" t="s">
        <v>44</v>
      </c>
      <c r="H18" s="13"/>
    </row>
    <row r="19" spans="1:8" ht="40.200000000000003" customHeight="1" x14ac:dyDescent="0.3">
      <c r="B19" s="47" t="s">
        <v>21</v>
      </c>
      <c r="C19" s="22" t="s">
        <v>36</v>
      </c>
      <c r="D19" s="22" t="s">
        <v>52</v>
      </c>
      <c r="E19" s="23"/>
      <c r="F19" s="22" t="s">
        <v>44</v>
      </c>
      <c r="G19" s="22" t="s">
        <v>44</v>
      </c>
      <c r="H19" s="13"/>
    </row>
    <row r="20" spans="1:8" ht="40.200000000000003" customHeight="1" x14ac:dyDescent="0.3">
      <c r="B20" s="48"/>
      <c r="C20" s="22" t="s">
        <v>37</v>
      </c>
      <c r="D20" s="22" t="s">
        <v>39</v>
      </c>
      <c r="E20" s="23"/>
      <c r="F20" s="22" t="s">
        <v>44</v>
      </c>
      <c r="G20" s="22" t="s">
        <v>44</v>
      </c>
      <c r="H20" s="13"/>
    </row>
    <row r="21" spans="1:8" ht="40.200000000000003" customHeight="1" x14ac:dyDescent="0.3">
      <c r="B21" s="48"/>
      <c r="C21" s="22" t="s">
        <v>38</v>
      </c>
      <c r="D21" s="22" t="s">
        <v>52</v>
      </c>
      <c r="E21" s="23"/>
      <c r="F21" s="22" t="s">
        <v>44</v>
      </c>
      <c r="G21" s="22" t="s">
        <v>44</v>
      </c>
      <c r="H21" s="13"/>
    </row>
    <row r="22" spans="1:8" ht="40.200000000000003" customHeight="1" x14ac:dyDescent="0.3">
      <c r="B22" s="48"/>
      <c r="C22" s="22" t="s">
        <v>22</v>
      </c>
      <c r="D22" s="22" t="s">
        <v>52</v>
      </c>
      <c r="E22" s="23"/>
      <c r="F22" s="22" t="s">
        <v>44</v>
      </c>
      <c r="G22" s="22" t="s">
        <v>44</v>
      </c>
      <c r="H22" s="13"/>
    </row>
    <row r="23" spans="1:8" ht="40.200000000000003" customHeight="1" x14ac:dyDescent="0.3">
      <c r="A23" s="12"/>
      <c r="B23" s="48"/>
      <c r="C23" s="22" t="s">
        <v>23</v>
      </c>
      <c r="D23" s="22" t="s">
        <v>52</v>
      </c>
      <c r="E23" s="23"/>
      <c r="F23" s="22" t="s">
        <v>44</v>
      </c>
      <c r="G23" s="22" t="s">
        <v>44</v>
      </c>
      <c r="H23" s="13"/>
    </row>
    <row r="24" spans="1:8" ht="40.200000000000003" customHeight="1" x14ac:dyDescent="0.3">
      <c r="B24" s="48"/>
      <c r="C24" s="21" t="s">
        <v>35</v>
      </c>
      <c r="D24" s="22" t="s">
        <v>39</v>
      </c>
      <c r="E24" s="23"/>
      <c r="F24" s="21" t="s">
        <v>43</v>
      </c>
      <c r="G24" s="21" t="s">
        <v>42</v>
      </c>
      <c r="H24" s="13"/>
    </row>
    <row r="25" spans="1:8" ht="40.200000000000003" customHeight="1" x14ac:dyDescent="0.3">
      <c r="B25" s="48"/>
      <c r="C25" s="22" t="s">
        <v>24</v>
      </c>
      <c r="D25" s="22" t="s">
        <v>52</v>
      </c>
      <c r="E25" s="23"/>
      <c r="F25" s="22" t="s">
        <v>44</v>
      </c>
      <c r="G25" s="22" t="s">
        <v>44</v>
      </c>
      <c r="H25" s="13"/>
    </row>
    <row r="26" spans="1:8" ht="40.200000000000003" customHeight="1" x14ac:dyDescent="0.3">
      <c r="B26" s="48"/>
      <c r="C26" s="22" t="s">
        <v>25</v>
      </c>
      <c r="D26" s="22" t="s">
        <v>53</v>
      </c>
      <c r="E26" s="23"/>
      <c r="F26" s="22" t="s">
        <v>44</v>
      </c>
      <c r="G26" s="22" t="s">
        <v>44</v>
      </c>
      <c r="H26" s="13"/>
    </row>
    <row r="27" spans="1:8" ht="40.200000000000003" customHeight="1" x14ac:dyDescent="0.3">
      <c r="B27" s="48"/>
      <c r="C27" s="22" t="s">
        <v>26</v>
      </c>
      <c r="D27" s="22" t="s">
        <v>39</v>
      </c>
      <c r="E27" s="23"/>
      <c r="F27" s="22" t="s">
        <v>44</v>
      </c>
      <c r="G27" s="22" t="s">
        <v>44</v>
      </c>
      <c r="H27" s="13"/>
    </row>
    <row r="28" spans="1:8" ht="40.200000000000003" customHeight="1" x14ac:dyDescent="0.3">
      <c r="B28" s="48"/>
      <c r="C28" s="22" t="s">
        <v>60</v>
      </c>
      <c r="D28" s="22" t="s">
        <v>39</v>
      </c>
      <c r="E28" s="23"/>
      <c r="F28" s="22" t="s">
        <v>44</v>
      </c>
      <c r="G28" s="22" t="s">
        <v>44</v>
      </c>
      <c r="H28" s="13"/>
    </row>
    <row r="29" spans="1:8" ht="40.200000000000003" customHeight="1" x14ac:dyDescent="0.3">
      <c r="B29" s="49"/>
      <c r="C29" s="22" t="s">
        <v>34</v>
      </c>
      <c r="D29" s="22" t="s">
        <v>40</v>
      </c>
      <c r="E29" s="23"/>
      <c r="F29" s="22" t="s">
        <v>44</v>
      </c>
      <c r="G29" s="22" t="s">
        <v>44</v>
      </c>
      <c r="H29" s="13"/>
    </row>
    <row r="30" spans="1:8" ht="40.200000000000003" customHeight="1" x14ac:dyDescent="0.3">
      <c r="B30" s="40" t="s">
        <v>27</v>
      </c>
      <c r="C30" s="22" t="s">
        <v>57</v>
      </c>
      <c r="D30" s="22" t="s">
        <v>58</v>
      </c>
      <c r="E30" s="23"/>
      <c r="F30" s="21" t="s">
        <v>43</v>
      </c>
      <c r="G30" s="21" t="s">
        <v>44</v>
      </c>
      <c r="H30" s="13"/>
    </row>
    <row r="31" spans="1:8" ht="40.200000000000003" customHeight="1" x14ac:dyDescent="0.3">
      <c r="B31" s="40"/>
      <c r="C31" s="22" t="s">
        <v>56</v>
      </c>
      <c r="D31" s="22" t="s">
        <v>59</v>
      </c>
      <c r="E31" s="23"/>
      <c r="F31" s="21" t="s">
        <v>44</v>
      </c>
      <c r="G31" s="21" t="s">
        <v>44</v>
      </c>
      <c r="H31" s="13"/>
    </row>
    <row r="32" spans="1:8" ht="40.200000000000003" customHeight="1" x14ac:dyDescent="0.3">
      <c r="B32" s="40"/>
      <c r="C32" s="22" t="s">
        <v>55</v>
      </c>
      <c r="D32" s="22" t="s">
        <v>59</v>
      </c>
      <c r="E32" s="23"/>
      <c r="F32" s="21" t="s">
        <v>44</v>
      </c>
      <c r="G32" s="21" t="s">
        <v>44</v>
      </c>
      <c r="H32" s="13"/>
    </row>
    <row r="33" spans="2:8" ht="35.4" customHeight="1" x14ac:dyDescent="0.3">
      <c r="B33" s="40"/>
      <c r="C33" s="22" t="s">
        <v>54</v>
      </c>
      <c r="D33" s="22" t="s">
        <v>39</v>
      </c>
      <c r="E33" s="23"/>
      <c r="F33" s="21" t="s">
        <v>45</v>
      </c>
      <c r="G33" s="21" t="s">
        <v>42</v>
      </c>
      <c r="H33" s="13"/>
    </row>
    <row r="34" spans="2:8" ht="40.200000000000003" customHeight="1" x14ac:dyDescent="0.3">
      <c r="B34" s="40"/>
      <c r="C34" s="22" t="s">
        <v>34</v>
      </c>
      <c r="D34" s="22" t="s">
        <v>40</v>
      </c>
      <c r="E34" s="23"/>
      <c r="F34" s="22" t="s">
        <v>44</v>
      </c>
      <c r="G34" s="22" t="s">
        <v>44</v>
      </c>
      <c r="H34" s="13"/>
    </row>
    <row r="35" spans="2:8" ht="40.200000000000003" customHeight="1" x14ac:dyDescent="0.3">
      <c r="B35" s="40"/>
      <c r="C35" s="22" t="s">
        <v>28</v>
      </c>
      <c r="D35" s="22" t="s">
        <v>39</v>
      </c>
      <c r="E35" s="23"/>
      <c r="F35" s="22" t="s">
        <v>44</v>
      </c>
      <c r="G35" s="22" t="s">
        <v>44</v>
      </c>
      <c r="H35" s="13"/>
    </row>
    <row r="36" spans="2:8" ht="33.6" customHeight="1" x14ac:dyDescent="0.3">
      <c r="F36" s="30"/>
    </row>
    <row r="37" spans="2:8" ht="33.6" customHeight="1" x14ac:dyDescent="0.3"/>
    <row r="38" spans="2:8" ht="33.6" customHeight="1" x14ac:dyDescent="0.3"/>
    <row r="39" spans="2:8" ht="33.6" customHeight="1" x14ac:dyDescent="0.3"/>
    <row r="40" spans="2:8" ht="33.6" customHeight="1" x14ac:dyDescent="0.3"/>
    <row r="41" spans="2:8" ht="33.6" customHeight="1" x14ac:dyDescent="0.3"/>
    <row r="42" spans="2:8" ht="33.6" customHeight="1" x14ac:dyDescent="0.3"/>
    <row r="43" spans="2:8" ht="33.6" customHeight="1" x14ac:dyDescent="0.3"/>
    <row r="52" ht="14.55" customHeight="1" x14ac:dyDescent="0.3"/>
    <row r="109" spans="9:11" x14ac:dyDescent="0.3">
      <c r="I109" s="6"/>
      <c r="K109" s="7"/>
    </row>
    <row r="110" spans="9:11" ht="31.05" customHeight="1" x14ac:dyDescent="0.3">
      <c r="I110" s="6"/>
      <c r="J110" s="6"/>
      <c r="K110" s="8"/>
    </row>
    <row r="113" ht="34.5" customHeight="1" x14ac:dyDescent="0.3"/>
  </sheetData>
  <sheetProtection algorithmName="SHA-512" hashValue="TdTdajel02IT4cehZ15vKZM7dQW/PtITSzOF8LnFVDAlJd0bFcbUuI9dxB3Y7Hcg6SuOTSWAXBrBI3f66YSvPg==" saltValue="UKC+ukQMLhhGmBJbxQO2sQ==" spinCount="100000" sheet="1" selectLockedCells="1"/>
  <mergeCells count="11">
    <mergeCell ref="C8:E8"/>
    <mergeCell ref="B30:B35"/>
    <mergeCell ref="B3:H3"/>
    <mergeCell ref="B2:H2"/>
    <mergeCell ref="B4:H4"/>
    <mergeCell ref="B12:H12"/>
    <mergeCell ref="B16:B18"/>
    <mergeCell ref="C9:E9"/>
    <mergeCell ref="C10:E10"/>
    <mergeCell ref="C6:E6"/>
    <mergeCell ref="B19:B29"/>
  </mergeCells>
  <phoneticPr fontId="5" type="noConversion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BB67B-AD71-43D1-A819-938025A37428}">
  <dimension ref="B2:J124"/>
  <sheetViews>
    <sheetView showGridLines="0" topLeftCell="A26" zoomScale="70" zoomScaleNormal="70" workbookViewId="0">
      <selection activeCell="H33" sqref="H33"/>
    </sheetView>
  </sheetViews>
  <sheetFormatPr baseColWidth="10" defaultRowHeight="14.4" x14ac:dyDescent="0.3"/>
  <cols>
    <col min="1" max="1" width="43.77734375" customWidth="1"/>
    <col min="2" max="2" width="28" customWidth="1"/>
    <col min="3" max="3" width="38" customWidth="1"/>
    <col min="4" max="4" width="28.77734375" customWidth="1"/>
    <col min="5" max="5" width="33.44140625" customWidth="1"/>
    <col min="6" max="6" width="30.44140625" customWidth="1"/>
    <col min="7" max="7" width="23.5546875" customWidth="1"/>
  </cols>
  <sheetData>
    <row r="2" spans="2:10" ht="102.6" customHeight="1" x14ac:dyDescent="0.3">
      <c r="B2" s="42" t="s">
        <v>10</v>
      </c>
      <c r="C2" s="42"/>
      <c r="D2" s="42"/>
      <c r="E2" s="42"/>
      <c r="F2" s="42"/>
      <c r="G2" s="42"/>
      <c r="H2" s="9"/>
      <c r="I2" s="9"/>
      <c r="J2" s="9"/>
    </row>
    <row r="3" spans="2:10" ht="58.2" customHeight="1" x14ac:dyDescent="0.3">
      <c r="B3" s="41" t="s">
        <v>7</v>
      </c>
      <c r="C3" s="41"/>
      <c r="D3" s="41"/>
      <c r="E3" s="41"/>
      <c r="F3" s="41"/>
      <c r="G3" s="41"/>
    </row>
    <row r="4" spans="2:10" ht="32.4" customHeight="1" x14ac:dyDescent="0.3">
      <c r="B4" s="43" t="s">
        <v>46</v>
      </c>
      <c r="C4" s="43"/>
      <c r="D4" s="43"/>
      <c r="E4" s="43"/>
      <c r="F4" s="43"/>
      <c r="G4" s="43"/>
    </row>
    <row r="5" spans="2:10" ht="5.4" customHeight="1" x14ac:dyDescent="0.3"/>
    <row r="6" spans="2:10" ht="41.4" customHeight="1" x14ac:dyDescent="0.3">
      <c r="B6" s="50" t="s">
        <v>6</v>
      </c>
      <c r="C6" s="51"/>
      <c r="D6" s="28" t="s">
        <v>8</v>
      </c>
      <c r="E6" s="15" t="s">
        <v>14</v>
      </c>
      <c r="F6" s="15" t="s">
        <v>15</v>
      </c>
      <c r="G6" s="31" t="s">
        <v>49</v>
      </c>
    </row>
    <row r="7" spans="2:10" ht="5.4" customHeight="1" x14ac:dyDescent="0.3"/>
    <row r="8" spans="2:10" ht="72" customHeight="1" x14ac:dyDescent="0.3">
      <c r="B8" s="52" t="str">
        <f>'BPU (A compléter)'!B8</f>
        <v>Tondeuse à Rough</v>
      </c>
      <c r="C8" s="53"/>
      <c r="D8" s="29">
        <f>'BPU (A compléter)'!H8</f>
        <v>0</v>
      </c>
      <c r="E8" s="17">
        <v>1</v>
      </c>
      <c r="F8" s="16">
        <f>D8*E8</f>
        <v>0</v>
      </c>
      <c r="G8" s="16">
        <f>(F8*0.085)+F8</f>
        <v>0</v>
      </c>
    </row>
    <row r="9" spans="2:10" ht="72" customHeight="1" x14ac:dyDescent="0.3">
      <c r="B9" s="52" t="str">
        <f>'BPU (A compléter)'!B9</f>
        <v>Tondeuse à Fairway</v>
      </c>
      <c r="C9" s="53"/>
      <c r="D9" s="29">
        <f>'BPU (A compléter)'!H9</f>
        <v>0</v>
      </c>
      <c r="E9" s="17">
        <v>1</v>
      </c>
      <c r="F9" s="16">
        <f>D9*E9</f>
        <v>0</v>
      </c>
      <c r="G9" s="16">
        <f t="shared" ref="G9:G10" si="0">(F9*0.085)+F9</f>
        <v>0</v>
      </c>
    </row>
    <row r="10" spans="2:10" ht="67.8" customHeight="1" x14ac:dyDescent="0.3">
      <c r="B10" s="52" t="str">
        <f>'BPU (A compléter)'!B10</f>
        <v>Râteau à Bunker</v>
      </c>
      <c r="C10" s="53"/>
      <c r="D10" s="29">
        <f>'BPU (A compléter)'!H10</f>
        <v>0</v>
      </c>
      <c r="E10" s="17">
        <v>1</v>
      </c>
      <c r="F10" s="16">
        <f>D10*E10</f>
        <v>0</v>
      </c>
      <c r="G10" s="16">
        <f t="shared" si="0"/>
        <v>0</v>
      </c>
    </row>
    <row r="11" spans="2:10" ht="5.4" customHeight="1" x14ac:dyDescent="0.3">
      <c r="G11" s="27"/>
    </row>
    <row r="12" spans="2:10" ht="32.4" customHeight="1" x14ac:dyDescent="0.3">
      <c r="B12" s="43" t="s">
        <v>47</v>
      </c>
      <c r="C12" s="43"/>
      <c r="D12" s="43"/>
      <c r="E12" s="43"/>
      <c r="F12" s="43"/>
      <c r="G12" s="43"/>
    </row>
    <row r="13" spans="2:10" ht="5.4" customHeight="1" x14ac:dyDescent="0.3"/>
    <row r="14" spans="2:10" ht="41.4" customHeight="1" x14ac:dyDescent="0.3">
      <c r="B14" s="14" t="s">
        <v>29</v>
      </c>
      <c r="C14" s="14" t="s">
        <v>30</v>
      </c>
      <c r="D14" s="15" t="s">
        <v>8</v>
      </c>
      <c r="E14" s="15" t="s">
        <v>14</v>
      </c>
      <c r="F14" s="15" t="s">
        <v>15</v>
      </c>
      <c r="G14" s="31" t="s">
        <v>49</v>
      </c>
    </row>
    <row r="15" spans="2:10" ht="5.4" customHeight="1" x14ac:dyDescent="0.3"/>
    <row r="16" spans="2:10" ht="47.4" customHeight="1" x14ac:dyDescent="0.3">
      <c r="B16" s="40" t="s">
        <v>18</v>
      </c>
      <c r="C16" s="21" t="str">
        <f>'BPU (A compléter)'!C16</f>
        <v xml:space="preserve">Moteur hydraulique pour les éléments de coupe avec accouplement </v>
      </c>
      <c r="D16" s="16">
        <f>'BPU (A compléter)'!H16</f>
        <v>0</v>
      </c>
      <c r="E16" s="19">
        <v>1</v>
      </c>
      <c r="F16" s="24">
        <f t="shared" ref="F16:F35" si="1">D16*E16</f>
        <v>0</v>
      </c>
      <c r="G16" s="24">
        <f>(F16*0.085)+F16</f>
        <v>0</v>
      </c>
    </row>
    <row r="17" spans="2:7" ht="47.4" customHeight="1" x14ac:dyDescent="0.3">
      <c r="B17" s="40"/>
      <c r="C17" s="21" t="str">
        <f>'BPU (A compléter)'!C17</f>
        <v>Lames</v>
      </c>
      <c r="D17" s="16">
        <f>'BPU (A compléter)'!H17</f>
        <v>0</v>
      </c>
      <c r="E17" s="19">
        <v>2</v>
      </c>
      <c r="F17" s="24">
        <f t="shared" si="1"/>
        <v>0</v>
      </c>
      <c r="G17" s="24">
        <f t="shared" ref="G17:G35" si="2">(F17*0.085)+F17</f>
        <v>0</v>
      </c>
    </row>
    <row r="18" spans="2:7" ht="47.4" customHeight="1" x14ac:dyDescent="0.3">
      <c r="B18" s="40"/>
      <c r="C18" s="21" t="str">
        <f>'BPU (A compléter)'!C18</f>
        <v xml:space="preserve">Roues complètes pour les plateaux de coupe </v>
      </c>
      <c r="D18" s="16">
        <f>'BPU (A compléter)'!H18</f>
        <v>0</v>
      </c>
      <c r="E18" s="19">
        <v>10</v>
      </c>
      <c r="F18" s="24">
        <f t="shared" si="1"/>
        <v>0</v>
      </c>
      <c r="G18" s="24">
        <f t="shared" si="2"/>
        <v>0</v>
      </c>
    </row>
    <row r="19" spans="2:7" ht="47.4" customHeight="1" x14ac:dyDescent="0.3">
      <c r="B19" s="47" t="s">
        <v>21</v>
      </c>
      <c r="C19" s="21" t="str">
        <f>'BPU (A compléter)'!C19</f>
        <v>Contre lames (qualité standard)</v>
      </c>
      <c r="D19" s="16">
        <f>'BPU (A compléter)'!H19</f>
        <v>0</v>
      </c>
      <c r="E19" s="19">
        <v>3</v>
      </c>
      <c r="F19" s="24">
        <f t="shared" si="1"/>
        <v>0</v>
      </c>
      <c r="G19" s="24">
        <f t="shared" si="2"/>
        <v>0</v>
      </c>
    </row>
    <row r="20" spans="2:7" ht="47.4" customHeight="1" x14ac:dyDescent="0.3">
      <c r="B20" s="48"/>
      <c r="C20" s="21" t="str">
        <f>'BPU (A compléter)'!C20</f>
        <v>Support de contre lame (qualité standard)</v>
      </c>
      <c r="D20" s="16">
        <f>'BPU (A compléter)'!H20</f>
        <v>0</v>
      </c>
      <c r="E20" s="19">
        <v>2</v>
      </c>
      <c r="F20" s="24">
        <f t="shared" si="1"/>
        <v>0</v>
      </c>
      <c r="G20" s="24">
        <f t="shared" si="2"/>
        <v>0</v>
      </c>
    </row>
    <row r="21" spans="2:7" ht="47.4" customHeight="1" x14ac:dyDescent="0.3">
      <c r="B21" s="48"/>
      <c r="C21" s="21" t="str">
        <f>'BPU (A compléter)'!C21</f>
        <v>Cylindres avec roulement (qualité standard)</v>
      </c>
      <c r="D21" s="16">
        <f>'BPU (A compléter)'!H21</f>
        <v>0</v>
      </c>
      <c r="E21" s="19">
        <v>3</v>
      </c>
      <c r="F21" s="24">
        <f t="shared" si="1"/>
        <v>0</v>
      </c>
      <c r="G21" s="24">
        <f t="shared" si="2"/>
        <v>0</v>
      </c>
    </row>
    <row r="22" spans="2:7" ht="47.4" customHeight="1" x14ac:dyDescent="0.3">
      <c r="B22" s="48"/>
      <c r="C22" s="21" t="str">
        <f>'BPU (A compléter)'!C22</f>
        <v>Rouleaux lisses</v>
      </c>
      <c r="D22" s="16">
        <f>'BPU (A compléter)'!H22</f>
        <v>0</v>
      </c>
      <c r="E22" s="19">
        <v>2</v>
      </c>
      <c r="F22" s="24">
        <f t="shared" si="1"/>
        <v>0</v>
      </c>
      <c r="G22" s="24">
        <f t="shared" si="2"/>
        <v>0</v>
      </c>
    </row>
    <row r="23" spans="2:7" ht="47.4" customHeight="1" x14ac:dyDescent="0.3">
      <c r="B23" s="48"/>
      <c r="C23" s="21" t="str">
        <f>'BPU (A compléter)'!C23</f>
        <v>Rouleaux crantés</v>
      </c>
      <c r="D23" s="16">
        <f>'BPU (A compléter)'!H23</f>
        <v>0</v>
      </c>
      <c r="E23" s="19">
        <v>2</v>
      </c>
      <c r="F23" s="24">
        <f t="shared" si="1"/>
        <v>0</v>
      </c>
      <c r="G23" s="24">
        <f t="shared" si="2"/>
        <v>0</v>
      </c>
    </row>
    <row r="24" spans="2:7" ht="47.4" customHeight="1" x14ac:dyDescent="0.3">
      <c r="B24" s="48"/>
      <c r="C24" s="21" t="str">
        <f>'BPU (A compléter)'!C24</f>
        <v xml:space="preserve">Moteur hydraulique pour les éléments de coupe avec accouplement </v>
      </c>
      <c r="D24" s="16">
        <f>'BPU (A compléter)'!H24</f>
        <v>0</v>
      </c>
      <c r="E24" s="19">
        <v>5</v>
      </c>
      <c r="F24" s="24">
        <f t="shared" si="1"/>
        <v>0</v>
      </c>
      <c r="G24" s="24">
        <f t="shared" si="2"/>
        <v>0</v>
      </c>
    </row>
    <row r="25" spans="2:7" ht="47.4" customHeight="1" x14ac:dyDescent="0.3">
      <c r="B25" s="48"/>
      <c r="C25" s="21" t="str">
        <f>'BPU (A compléter)'!C25</f>
        <v>Coupleurs</v>
      </c>
      <c r="D25" s="16">
        <f>'BPU (A compléter)'!H25</f>
        <v>0</v>
      </c>
      <c r="E25" s="19">
        <v>1</v>
      </c>
      <c r="F25" s="24">
        <f t="shared" si="1"/>
        <v>0</v>
      </c>
      <c r="G25" s="24">
        <f t="shared" si="2"/>
        <v>0</v>
      </c>
    </row>
    <row r="26" spans="2:7" ht="47.4" customHeight="1" x14ac:dyDescent="0.3">
      <c r="B26" s="48"/>
      <c r="C26" s="21" t="str">
        <f>'BPU (A compléter)'!C26</f>
        <v>Bacs de tonte</v>
      </c>
      <c r="D26" s="16">
        <f>'BPU (A compléter)'!H26</f>
        <v>0</v>
      </c>
      <c r="E26" s="19">
        <v>1</v>
      </c>
      <c r="F26" s="24">
        <f t="shared" si="1"/>
        <v>0</v>
      </c>
      <c r="G26" s="24">
        <f t="shared" si="2"/>
        <v>0</v>
      </c>
    </row>
    <row r="27" spans="2:7" ht="47.4" customHeight="1" x14ac:dyDescent="0.3">
      <c r="B27" s="48"/>
      <c r="C27" s="21" t="str">
        <f>'BPU (A compléter)'!C27</f>
        <v>Electrovanne d'arrêt</v>
      </c>
      <c r="D27" s="16">
        <f>'BPU (A compléter)'!H27</f>
        <v>0</v>
      </c>
      <c r="E27" s="19">
        <v>2</v>
      </c>
      <c r="F27" s="24">
        <f t="shared" si="1"/>
        <v>0</v>
      </c>
      <c r="G27" s="24">
        <f t="shared" si="2"/>
        <v>0</v>
      </c>
    </row>
    <row r="28" spans="2:7" ht="47.4" customHeight="1" x14ac:dyDescent="0.3">
      <c r="B28" s="48"/>
      <c r="C28" s="21" t="str">
        <f>'BPU (A compléter)'!C28</f>
        <v>Boutons de commande (interrupteur de PTO)</v>
      </c>
      <c r="D28" s="16">
        <f>'BPU (A compléter)'!H28</f>
        <v>0</v>
      </c>
      <c r="E28" s="19">
        <v>2</v>
      </c>
      <c r="F28" s="24">
        <f t="shared" si="1"/>
        <v>0</v>
      </c>
      <c r="G28" s="24">
        <f t="shared" si="2"/>
        <v>0</v>
      </c>
    </row>
    <row r="29" spans="2:7" ht="47.4" customHeight="1" x14ac:dyDescent="0.3">
      <c r="B29" s="49"/>
      <c r="C29" s="21" t="str">
        <f>'BPU (A compléter)'!C29</f>
        <v xml:space="preserve">Pneus </v>
      </c>
      <c r="D29" s="16">
        <f>'BPU (A compléter)'!H29</f>
        <v>0</v>
      </c>
      <c r="E29" s="19">
        <v>1</v>
      </c>
      <c r="F29" s="24">
        <f>D29*E29</f>
        <v>0</v>
      </c>
      <c r="G29" s="24">
        <f t="shared" si="2"/>
        <v>0</v>
      </c>
    </row>
    <row r="30" spans="2:7" ht="47.4" customHeight="1" x14ac:dyDescent="0.3">
      <c r="B30" s="40" t="s">
        <v>27</v>
      </c>
      <c r="C30" s="21" t="str">
        <f>'BPU (A compléter)'!C30</f>
        <v>Lames avant</v>
      </c>
      <c r="D30" s="16">
        <f>'BPU (A compléter)'!H30</f>
        <v>0</v>
      </c>
      <c r="E30" s="19">
        <v>1</v>
      </c>
      <c r="F30" s="24">
        <f t="shared" si="1"/>
        <v>0</v>
      </c>
      <c r="G30" s="24">
        <f t="shared" si="2"/>
        <v>0</v>
      </c>
    </row>
    <row r="31" spans="2:7" ht="47.4" customHeight="1" x14ac:dyDescent="0.3">
      <c r="B31" s="40"/>
      <c r="C31" s="21" t="str">
        <f>'BPU (A compléter)'!C31</f>
        <v>Lames arrière (identique au montage d'origine)</v>
      </c>
      <c r="D31" s="16">
        <f>'BPU (A compléter)'!H31</f>
        <v>0</v>
      </c>
      <c r="E31" s="19">
        <v>1</v>
      </c>
      <c r="F31" s="24">
        <f t="shared" si="1"/>
        <v>0</v>
      </c>
      <c r="G31" s="24">
        <f t="shared" si="2"/>
        <v>0</v>
      </c>
    </row>
    <row r="32" spans="2:7" ht="47.4" customHeight="1" x14ac:dyDescent="0.3">
      <c r="B32" s="40"/>
      <c r="C32" s="21" t="str">
        <f>'BPU (A compléter)'!C32</f>
        <v>Dents (identiques au montage standard)</v>
      </c>
      <c r="D32" s="16">
        <f>'BPU (A compléter)'!H32</f>
        <v>0</v>
      </c>
      <c r="E32" s="19">
        <v>1</v>
      </c>
      <c r="F32" s="24">
        <f t="shared" si="1"/>
        <v>0</v>
      </c>
      <c r="G32" s="24">
        <f t="shared" si="2"/>
        <v>0</v>
      </c>
    </row>
    <row r="33" spans="2:7" ht="47.4" customHeight="1" x14ac:dyDescent="0.3">
      <c r="B33" s="40"/>
      <c r="C33" s="21" t="str">
        <f>'BPU (A compléter)'!C33</f>
        <v>Lame frontale à commande manuelle ou vérin (le godet doit être adapté pour un travail en poussée dans le sable)</v>
      </c>
      <c r="D33" s="16">
        <f>'BPU (A compléter)'!H33</f>
        <v>0</v>
      </c>
      <c r="E33" s="19">
        <v>3</v>
      </c>
      <c r="F33" s="24">
        <f t="shared" si="1"/>
        <v>0</v>
      </c>
      <c r="G33" s="24">
        <f t="shared" si="2"/>
        <v>0</v>
      </c>
    </row>
    <row r="34" spans="2:7" ht="47.4" customHeight="1" x14ac:dyDescent="0.3">
      <c r="B34" s="40"/>
      <c r="C34" s="21" t="str">
        <f>'BPU (A compléter)'!C34</f>
        <v xml:space="preserve">Pneus </v>
      </c>
      <c r="D34" s="16">
        <f>'BPU (A compléter)'!H34</f>
        <v>0</v>
      </c>
      <c r="E34" s="19">
        <v>1</v>
      </c>
      <c r="F34" s="24">
        <f>D34*E34</f>
        <v>0</v>
      </c>
      <c r="G34" s="24">
        <f t="shared" si="2"/>
        <v>0</v>
      </c>
    </row>
    <row r="35" spans="2:7" ht="47.4" customHeight="1" x14ac:dyDescent="0.3">
      <c r="B35" s="40"/>
      <c r="C35" s="21" t="str">
        <f>'BPU (A compléter)'!C35</f>
        <v xml:space="preserve">Balai </v>
      </c>
      <c r="D35" s="16">
        <f>'BPU (A compléter)'!H35</f>
        <v>0</v>
      </c>
      <c r="E35" s="19">
        <v>1</v>
      </c>
      <c r="F35" s="24">
        <f t="shared" si="1"/>
        <v>0</v>
      </c>
      <c r="G35" s="24">
        <f t="shared" si="2"/>
        <v>0</v>
      </c>
    </row>
    <row r="36" spans="2:7" ht="25.8" customHeight="1" x14ac:dyDescent="0.3"/>
    <row r="37" spans="2:7" ht="48" customHeight="1" x14ac:dyDescent="0.3">
      <c r="E37" s="18" t="s">
        <v>9</v>
      </c>
      <c r="F37" s="16">
        <f>SUM(F8:F10,F16:F35)</f>
        <v>0</v>
      </c>
      <c r="G37" s="16">
        <f>SUM(G8:G10,G16:G35)</f>
        <v>0</v>
      </c>
    </row>
    <row r="38" spans="2:7" ht="48" customHeight="1" x14ac:dyDescent="0.3">
      <c r="F38" s="27"/>
    </row>
    <row r="39" spans="2:7" ht="48" customHeight="1" x14ac:dyDescent="0.3"/>
    <row r="40" spans="2:7" ht="33.6" customHeight="1" x14ac:dyDescent="0.3"/>
    <row r="41" spans="2:7" ht="33.6" customHeight="1" x14ac:dyDescent="0.3"/>
    <row r="42" spans="2:7" ht="33.6" customHeight="1" x14ac:dyDescent="0.3"/>
    <row r="43" spans="2:7" ht="33.6" customHeight="1" x14ac:dyDescent="0.3"/>
    <row r="44" spans="2:7" ht="33.6" customHeight="1" x14ac:dyDescent="0.3"/>
    <row r="45" spans="2:7" ht="33.6" customHeight="1" x14ac:dyDescent="0.3"/>
    <row r="46" spans="2:7" ht="33.6" customHeight="1" x14ac:dyDescent="0.3"/>
    <row r="47" spans="2:7" ht="33.6" customHeight="1" x14ac:dyDescent="0.3"/>
    <row r="48" spans="2:7" ht="33.6" customHeight="1" x14ac:dyDescent="0.3"/>
    <row r="49" ht="33.6" customHeight="1" x14ac:dyDescent="0.3"/>
    <row r="50" ht="33.6" customHeight="1" x14ac:dyDescent="0.3"/>
    <row r="51" ht="33.6" customHeight="1" x14ac:dyDescent="0.3"/>
    <row r="52" ht="33.6" customHeight="1" x14ac:dyDescent="0.3"/>
    <row r="53" ht="33.6" customHeight="1" x14ac:dyDescent="0.3"/>
    <row r="54" ht="33.6" customHeight="1" x14ac:dyDescent="0.3"/>
    <row r="63" ht="14.55" customHeight="1" x14ac:dyDescent="0.3"/>
    <row r="120" spans="6:8" x14ac:dyDescent="0.3">
      <c r="F120" s="6"/>
      <c r="H120" s="7"/>
    </row>
    <row r="121" spans="6:8" ht="31.05" customHeight="1" x14ac:dyDescent="0.3">
      <c r="F121" s="6"/>
      <c r="G121" s="6"/>
      <c r="H121" s="8"/>
    </row>
    <row r="124" spans="6:8" ht="34.5" customHeight="1" x14ac:dyDescent="0.3"/>
  </sheetData>
  <sheetProtection algorithmName="SHA-512" hashValue="YSdtBeokSmrmyck+huitAGTmJzxLUdMDiZAFpUfD4l9OEBDwewWyZfQ54kbAIqBcRiuv+DdNqwu8YNW6K8OWlA==" saltValue="9hq/b3RfBMRNxrtTxXw7XQ==" spinCount="100000" sheet="1" objects="1" scenarios="1"/>
  <mergeCells count="11">
    <mergeCell ref="B6:C6"/>
    <mergeCell ref="B4:G4"/>
    <mergeCell ref="B2:G2"/>
    <mergeCell ref="B3:G3"/>
    <mergeCell ref="B30:B35"/>
    <mergeCell ref="B8:C8"/>
    <mergeCell ref="B9:C9"/>
    <mergeCell ref="B10:C10"/>
    <mergeCell ref="B19:B29"/>
    <mergeCell ref="B12:G12"/>
    <mergeCell ref="B16:B18"/>
  </mergeCells>
  <phoneticPr fontId="5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Lisez-moi </vt:lpstr>
      <vt:lpstr>BPU (A compléter)</vt:lpstr>
      <vt:lpstr>DQE (Ne pas remplir)</vt:lpstr>
      <vt:lpstr>'Lisez-moi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Antoine Lcr</dc:creator>
  <cp:lastModifiedBy>Hugo Mahé</cp:lastModifiedBy>
  <dcterms:created xsi:type="dcterms:W3CDTF">2021-11-22T16:15:20Z</dcterms:created>
  <dcterms:modified xsi:type="dcterms:W3CDTF">2024-05-03T12:48:42Z</dcterms:modified>
</cp:coreProperties>
</file>